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iraeassetmf-my.sharepoint.com/personal/shah_heli_miraeassetmf_co_in/Documents/Documents/KRA/Debt Historical Portfolio/"/>
    </mc:Choice>
  </mc:AlternateContent>
  <xr:revisionPtr revIDLastSave="40" documentId="13_ncr:1_{9A959B66-D9A0-4A03-AB0D-DE3F07B73D37}" xr6:coauthVersionLast="47" xr6:coauthVersionMax="47" xr10:uidLastSave="{7B2444EA-B8A2-4BDD-A781-4D142F407FCF}"/>
  <bookViews>
    <workbookView xWindow="-120" yWindow="-120" windowWidth="20730" windowHeight="11040" xr2:uid="{7B406A56-D446-44E0-AC9F-CD534E777F33}"/>
  </bookViews>
  <sheets>
    <sheet name="Sheet1" sheetId="1" r:id="rId1"/>
    <sheet name="Sheet6" sheetId="6" state="hidden" r:id="rId2"/>
    <sheet name="Sheet5" sheetId="5" state="hidden" r:id="rId3"/>
    <sheet name="Sheet4" sheetId="4" state="hidden" r:id="rId4"/>
    <sheet name="Sheet3" sheetId="3" state="hidden" r:id="rId5"/>
    <sheet name="Sheet2" sheetId="2" state="hidden" r:id="rId6"/>
  </sheets>
  <externalReferences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5" i="1" l="1"/>
  <c r="C16" i="1"/>
  <c r="C18" i="1"/>
  <c r="C19" i="1"/>
  <c r="C20" i="1"/>
  <c r="C21" i="1"/>
  <c r="C24" i="1"/>
  <c r="C25" i="1"/>
</calcChain>
</file>

<file path=xl/sharedStrings.xml><?xml version="1.0" encoding="utf-8"?>
<sst xmlns="http://schemas.openxmlformats.org/spreadsheetml/2006/main" count="215" uniqueCount="39">
  <si>
    <t>Scheme Name</t>
  </si>
  <si>
    <t>Company Name</t>
  </si>
  <si>
    <t>07.26% GOI - 22-Aug-2032</t>
  </si>
  <si>
    <t>07.95% GOI 28-Aug-2032</t>
  </si>
  <si>
    <t>08.32% GOI - 02-Aug-2032</t>
  </si>
  <si>
    <t>07.26% GOI - 06-Feb-2033</t>
  </si>
  <si>
    <t>In/Out</t>
  </si>
  <si>
    <t>Holding(%)</t>
  </si>
  <si>
    <t>Mirae Asset CRISIL IBX Gilt Index - April 2033 Index Fund-Reg(G)</t>
  </si>
  <si>
    <t>Net Current Asset</t>
  </si>
  <si>
    <t>Tri-Party Repo (TREPS)</t>
  </si>
  <si>
    <t>Mirae Asset CRISIL-IBX Financial Services 9-12 Months Debt Index Fund-Reg(G)</t>
  </si>
  <si>
    <t>Small Industries Development Bank of India Sr IV 07.11% (27-Feb-2026)</t>
  </si>
  <si>
    <t>HDB Financial Services Limited - SR-A/1(FX)/186 OP 2 8.04% (25-Feb-2026)</t>
  </si>
  <si>
    <t>LIC Housing Finance Ltd. -SR-TR-426 7.7201% (12-Feb-2026)</t>
  </si>
  <si>
    <t>REC Ltd.-SR-219-BD 07.60% (28-Feb-2026)</t>
  </si>
  <si>
    <t>Bajaj Finance Ltd. SR-286 TR 12 08.00% (27-Feb-2026)</t>
  </si>
  <si>
    <t>Kotak Mahindra Prime Ltd. - 07.97% (22-May-2026)</t>
  </si>
  <si>
    <t>HDFC Bank Ltd. SR-Z001 06.00% (29-May-2026)</t>
  </si>
  <si>
    <t>National Bank For Agriculture &amp; Rural Development (27-Feb-2026)</t>
  </si>
  <si>
    <t>-</t>
  </si>
  <si>
    <t>Canara Bank (04-Feb-2026)</t>
  </si>
  <si>
    <t>Axis Bank Ltd. (04-Mar-2026)</t>
  </si>
  <si>
    <t>L&amp;T Finance Ltd. SR-H 8.72% (27-Mar-26)</t>
  </si>
  <si>
    <t>Power Finance Corpn. Ltd.SR-212 6.09% (27-Aug-2026)</t>
  </si>
  <si>
    <t>Axis Bank Ltd. (10-Aug-2026)</t>
  </si>
  <si>
    <t>LIC Housing Finance Ltd. -TR-412 06.17% (03-Sep-2026)</t>
  </si>
  <si>
    <t>REC Ltd.-SR-221 07.51% (31-Jul-2026)</t>
  </si>
  <si>
    <t>National Bank For Agriculture &amp; Rural Development SR-24A 7.50% (31-Aug-2026)</t>
  </si>
  <si>
    <t>National Housing Bank 07.22% (23-Jul-2026)</t>
  </si>
  <si>
    <t>Small Industries Development Bank of India SR-II 07.44% (04-Sep-2026)</t>
  </si>
  <si>
    <t>HDB Financial Services Limited - SR-188 07.84% (14-Jul-2026)</t>
  </si>
  <si>
    <t>HDFC Bank Ltd. SR-Q003 7.90% (24-Aug-2026)</t>
  </si>
  <si>
    <t>Power Finance Corpn. Ltd. 07.64% (25-Aug-2026)</t>
  </si>
  <si>
    <t>Union Bank of India (25-Jun-2026)</t>
  </si>
  <si>
    <t>Export-Import Bank Of India SR-T-06 7.62% (01-Sep-2026)</t>
  </si>
  <si>
    <t>Power Finance Corpn. Ltd. SR-BS 216 07.13% (15-Jul-2026)</t>
  </si>
  <si>
    <t>Axis Finance Ltd. SR-AFL 01 7.99% (03-Aug-26)</t>
  </si>
  <si>
    <t>LIC Housing Finance Ltd. -SR-TR 417 OPT-I 06.40% (30-Nov-2026)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</si>
</sst>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%"/>
  </numFmts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ADD8E6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7">
    <xf numFmtId="0" fontId="0" fillId="0" borderId="0" xfId="0"/>
    <xf numFmtId="0" fontId="1" fillId="2" borderId="1" xfId="0" applyFont="1" applyFill="1" applyBorder="1"/>
    <xf numFmtId="165" fontId="0" fillId="0" borderId="0" xfId="0" applyNumberFormat="1"/>
    <xf numFmtId="164" fontId="0" fillId="0" borderId="0" xfId="0" applyNumberFormat="1"/>
    <xf numFmtId="17" fontId="1" fillId="2" borderId="1" xfId="0" applyNumberFormat="1" applyFont="1" applyFill="1" applyBorder="1"/>
    <xf numFmtId="10" fontId="0" fillId="0" borderId="0" xfId="1" applyNumberFormat="1" applyFont="1"/>
    <xf numFmtId="165" fontId="0" fillId="0" borderId="0" xfId="1" applyNumberFormat="1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hah.heli\Downloads\FS%209-12.xlsx" TargetMode="External"/><Relationship Id="rId1" Type="http://schemas.openxmlformats.org/officeDocument/2006/relationships/externalLinkPath" Target="file:///C:\Users\shah.heli\Downloads\FS%209-1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</sheetNames>
    <sheetDataSet>
      <sheetData sheetId="0">
        <row r="7">
          <cell r="B7" t="str">
            <v>Export-Import Bank Of India SR-T-06 7.62% (01-Sep-2026)</v>
          </cell>
          <cell r="C7">
            <v>0.18325744536738059</v>
          </cell>
        </row>
        <row r="8">
          <cell r="B8" t="str">
            <v>LIC Housing Finance Ltd. -TR-412 06.17% (03-Sep-2026)</v>
          </cell>
          <cell r="C8">
            <v>8.5897310438384861E-2</v>
          </cell>
        </row>
        <row r="9">
          <cell r="B9" t="str">
            <v>Power Finance Corpn. Ltd. SR-BS 216 07.13% (15-Jul-2026)</v>
          </cell>
          <cell r="C9">
            <v>9.6044807478658192E-2</v>
          </cell>
        </row>
        <row r="10">
          <cell r="B10" t="str">
            <v>REC Ltd.-SR-221 07.51% (31-Jul-2026)</v>
          </cell>
          <cell r="C10">
            <v>0.1635457620744373</v>
          </cell>
        </row>
        <row r="11">
          <cell r="B11" t="str">
            <v>National Bank For Agriculture &amp; Rural Development SR-24A 7.50% (31-Aug-2026)</v>
          </cell>
        </row>
        <row r="12">
          <cell r="B12" t="str">
            <v>National Housing Bank 07.22% (23-Jul-2026)</v>
          </cell>
          <cell r="C12">
            <v>0.14427731822865394</v>
          </cell>
        </row>
        <row r="13">
          <cell r="B13" t="str">
            <v>Axis Finance Ltd. SR-AFL 01 7.99% (03-Aug-26)</v>
          </cell>
        </row>
        <row r="14">
          <cell r="B14" t="str">
            <v>Small Industries Development Bank of India SR-II 07.44% (04-Sep-2026)</v>
          </cell>
          <cell r="C14">
            <v>4.8134652690233162E-2</v>
          </cell>
        </row>
        <row r="15">
          <cell r="B15" t="str">
            <v>HDFC Bank Ltd. SR-Q003 7.90% (24-Aug-2026)</v>
          </cell>
          <cell r="C15">
            <v>9.6368122832971567E-2</v>
          </cell>
        </row>
        <row r="16">
          <cell r="B16" t="str">
            <v>Power Finance Corpn. Ltd. 07.64% (25-Aug-2026)</v>
          </cell>
        </row>
        <row r="17">
          <cell r="B17" t="str">
            <v>LIC Housing Finance Ltd. -SR-TR 417 OPT-I 06.40% (30-Nov-2026)</v>
          </cell>
          <cell r="C17">
            <v>4.7758570735067458E-2</v>
          </cell>
        </row>
        <row r="18">
          <cell r="B18" t="str">
            <v>HDB Financial Services Limited - SR-188 07.84% (14-Jul-2026)</v>
          </cell>
          <cell r="C18">
            <v>0.134716010154213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F76483-106D-45FE-AD7C-F9997F232458}">
  <dimension ref="A1:I27"/>
  <sheetViews>
    <sheetView tabSelected="1" workbookViewId="0">
      <selection activeCell="C1" sqref="C1"/>
    </sheetView>
  </sheetViews>
  <sheetFormatPr defaultRowHeight="15" x14ac:dyDescent="0.25"/>
  <cols>
    <col min="1" max="1" width="71.85546875" bestFit="1" customWidth="1"/>
    <col min="2" max="2" width="73.28515625" bestFit="1" customWidth="1"/>
    <col min="3" max="4" width="7.28515625" bestFit="1" customWidth="1"/>
    <col min="5" max="5" width="6.7109375" bestFit="1" customWidth="1"/>
    <col min="6" max="7" width="7.140625" bestFit="1" customWidth="1"/>
    <col min="8" max="8" width="10.140625" customWidth="1"/>
    <col min="9" max="9" width="6.7109375" bestFit="1" customWidth="1"/>
  </cols>
  <sheetData>
    <row r="1" spans="1:9" x14ac:dyDescent="0.25">
      <c r="A1" s="1" t="s">
        <v>0</v>
      </c>
      <c r="B1" s="1" t="s">
        <v>1</v>
      </c>
      <c r="C1" s="4">
        <v>46022</v>
      </c>
      <c r="D1" s="4">
        <v>45991</v>
      </c>
      <c r="E1" s="4">
        <v>45961</v>
      </c>
      <c r="F1" s="4">
        <v>45930</v>
      </c>
      <c r="G1" s="4">
        <v>45900</v>
      </c>
      <c r="H1" s="4">
        <v>45869</v>
      </c>
      <c r="I1" s="4">
        <v>45838</v>
      </c>
    </row>
    <row r="2" spans="1:9" x14ac:dyDescent="0.25">
      <c r="A2" t="s">
        <v>11</v>
      </c>
      <c r="B2" t="s">
        <v>12</v>
      </c>
      <c r="C2" s="6" t="s">
        <v>20</v>
      </c>
      <c r="D2" s="6" t="s">
        <v>20</v>
      </c>
      <c r="E2" s="6" t="s">
        <v>20</v>
      </c>
      <c r="F2" s="6" t="s">
        <v>20</v>
      </c>
      <c r="G2" s="6">
        <v>0.11285975963775595</v>
      </c>
      <c r="H2" s="6">
        <v>0.11301085350647957</v>
      </c>
      <c r="I2" s="6">
        <v>0.12765259807537047</v>
      </c>
    </row>
    <row r="3" spans="1:9" x14ac:dyDescent="0.25">
      <c r="A3" t="s">
        <v>11</v>
      </c>
      <c r="B3" t="s">
        <v>13</v>
      </c>
      <c r="C3" s="6" t="s">
        <v>20</v>
      </c>
      <c r="D3" s="6" t="s">
        <v>20</v>
      </c>
      <c r="E3" s="6" t="s">
        <v>20</v>
      </c>
      <c r="F3" s="6" t="s">
        <v>20</v>
      </c>
      <c r="G3" s="6">
        <v>0.10595521429183972</v>
      </c>
      <c r="H3" s="6">
        <v>0.10605187360395169</v>
      </c>
      <c r="I3" s="6">
        <v>0.11984277136508042</v>
      </c>
    </row>
    <row r="4" spans="1:9" x14ac:dyDescent="0.25">
      <c r="A4" t="s">
        <v>11</v>
      </c>
      <c r="B4" t="s">
        <v>14</v>
      </c>
      <c r="C4" s="6" t="s">
        <v>20</v>
      </c>
      <c r="D4" s="6" t="s">
        <v>20</v>
      </c>
      <c r="E4" s="6" t="s">
        <v>20</v>
      </c>
      <c r="F4" s="6" t="s">
        <v>20</v>
      </c>
      <c r="G4" s="6">
        <v>0.10595099691709955</v>
      </c>
      <c r="H4" s="6">
        <v>0.10601040508418075</v>
      </c>
      <c r="I4" s="6">
        <v>0.11978163924586814</v>
      </c>
    </row>
    <row r="5" spans="1:9" x14ac:dyDescent="0.25">
      <c r="A5" t="s">
        <v>11</v>
      </c>
      <c r="B5" t="s">
        <v>15</v>
      </c>
      <c r="C5" s="6" t="s">
        <v>20</v>
      </c>
      <c r="D5" s="6" t="s">
        <v>20</v>
      </c>
      <c r="E5" s="6" t="s">
        <v>20</v>
      </c>
      <c r="F5" s="6" t="s">
        <v>20</v>
      </c>
      <c r="G5" s="6">
        <v>0.12012910789872096</v>
      </c>
      <c r="H5" s="6">
        <v>0.12022778165910616</v>
      </c>
      <c r="I5" s="6">
        <v>0.13587050152949379</v>
      </c>
    </row>
    <row r="6" spans="1:9" x14ac:dyDescent="0.25">
      <c r="A6" t="s">
        <v>11</v>
      </c>
      <c r="B6" t="s">
        <v>16</v>
      </c>
      <c r="C6" s="6" t="s">
        <v>20</v>
      </c>
      <c r="D6" s="6" t="s">
        <v>20</v>
      </c>
      <c r="E6" s="6" t="s">
        <v>20</v>
      </c>
      <c r="F6" s="6" t="s">
        <v>20</v>
      </c>
      <c r="G6" s="6">
        <v>0.10599527935187344</v>
      </c>
      <c r="H6" s="6">
        <v>0.1061762791632635</v>
      </c>
      <c r="I6" s="6">
        <v>0.11993804220021667</v>
      </c>
    </row>
    <row r="7" spans="1:9" x14ac:dyDescent="0.25">
      <c r="A7" t="s">
        <v>11</v>
      </c>
      <c r="B7" t="s">
        <v>17</v>
      </c>
      <c r="C7" s="6" t="s">
        <v>20</v>
      </c>
      <c r="D7" s="6" t="s">
        <v>20</v>
      </c>
      <c r="E7" s="6" t="s">
        <v>20</v>
      </c>
      <c r="F7" s="6" t="s">
        <v>20</v>
      </c>
      <c r="G7" s="6">
        <v>0.12030202026307944</v>
      </c>
      <c r="H7" s="6">
        <v>0.12054547269192596</v>
      </c>
      <c r="I7" s="6">
        <v>0.13620791907060129</v>
      </c>
    </row>
    <row r="8" spans="1:9" x14ac:dyDescent="0.25">
      <c r="A8" t="s">
        <v>11</v>
      </c>
      <c r="B8" t="s">
        <v>18</v>
      </c>
      <c r="C8" s="6" t="s">
        <v>20</v>
      </c>
      <c r="D8" s="6" t="s">
        <v>20</v>
      </c>
      <c r="E8" s="6" t="s">
        <v>20</v>
      </c>
      <c r="F8" s="6" t="s">
        <v>20</v>
      </c>
      <c r="G8" s="6" t="s">
        <v>20</v>
      </c>
      <c r="H8" s="6" t="s">
        <v>20</v>
      </c>
      <c r="I8" s="6">
        <v>0.12631563068895854</v>
      </c>
    </row>
    <row r="9" spans="1:9" x14ac:dyDescent="0.25">
      <c r="A9" t="s">
        <v>11</v>
      </c>
      <c r="B9" t="s">
        <v>19</v>
      </c>
      <c r="C9" s="6" t="s">
        <v>20</v>
      </c>
      <c r="D9" s="6" t="s">
        <v>20</v>
      </c>
      <c r="E9" s="6" t="s">
        <v>20</v>
      </c>
      <c r="F9" s="6" t="s">
        <v>20</v>
      </c>
      <c r="G9" s="6">
        <v>6.8239934883733991E-2</v>
      </c>
      <c r="H9" s="6">
        <v>6.7908566833899647E-2</v>
      </c>
      <c r="I9" s="6">
        <v>0.11439089782441061</v>
      </c>
    </row>
    <row r="10" spans="1:9" x14ac:dyDescent="0.25">
      <c r="A10" t="s">
        <v>11</v>
      </c>
      <c r="B10" t="s">
        <v>21</v>
      </c>
      <c r="C10" s="6" t="s">
        <v>20</v>
      </c>
      <c r="D10" s="6" t="s">
        <v>20</v>
      </c>
      <c r="E10" s="6" t="s">
        <v>20</v>
      </c>
      <c r="F10" s="6" t="s">
        <v>20</v>
      </c>
      <c r="G10" s="6">
        <v>0.11647334689453603</v>
      </c>
      <c r="H10" s="6">
        <v>0.11590451275895014</v>
      </c>
      <c r="I10" t="s">
        <v>20</v>
      </c>
    </row>
    <row r="11" spans="1:9" x14ac:dyDescent="0.25">
      <c r="A11" t="s">
        <v>11</v>
      </c>
      <c r="B11" t="s">
        <v>22</v>
      </c>
      <c r="C11" s="6" t="s">
        <v>20</v>
      </c>
      <c r="D11" s="6" t="s">
        <v>20</v>
      </c>
      <c r="E11" s="6" t="s">
        <v>20</v>
      </c>
      <c r="F11" s="6" t="s">
        <v>20</v>
      </c>
      <c r="G11" s="6">
        <v>3.4102395047115104E-2</v>
      </c>
      <c r="H11" s="6">
        <v>3.3927574878792451E-2</v>
      </c>
      <c r="I11" t="s">
        <v>20</v>
      </c>
    </row>
    <row r="12" spans="1:9" x14ac:dyDescent="0.25">
      <c r="A12" t="s">
        <v>11</v>
      </c>
      <c r="B12" t="s">
        <v>23</v>
      </c>
      <c r="C12" s="6" t="s">
        <v>20</v>
      </c>
      <c r="D12" s="6" t="s">
        <v>20</v>
      </c>
      <c r="E12" s="6" t="s">
        <v>20</v>
      </c>
      <c r="F12" s="6" t="s">
        <v>20</v>
      </c>
      <c r="G12" s="6">
        <v>0.1099919448142458</v>
      </c>
      <c r="H12" s="6">
        <v>0.11023667981945018</v>
      </c>
      <c r="I12" t="s">
        <v>20</v>
      </c>
    </row>
    <row r="13" spans="1:9" x14ac:dyDescent="0.25">
      <c r="A13" t="s">
        <v>11</v>
      </c>
      <c r="B13" t="s">
        <v>25</v>
      </c>
      <c r="C13" s="6" t="s">
        <v>20</v>
      </c>
      <c r="D13" s="6" t="s">
        <v>20</v>
      </c>
      <c r="E13" s="6" t="s">
        <v>20</v>
      </c>
      <c r="F13" s="6">
        <v>0.17821845460039751</v>
      </c>
      <c r="G13" s="6" t="s">
        <v>20</v>
      </c>
      <c r="H13" s="6" t="s">
        <v>20</v>
      </c>
      <c r="I13" s="6" t="s">
        <v>20</v>
      </c>
    </row>
    <row r="14" spans="1:9" x14ac:dyDescent="0.25">
      <c r="A14" t="s">
        <v>11</v>
      </c>
      <c r="B14" t="s">
        <v>24</v>
      </c>
      <c r="C14" s="6" t="s">
        <v>20</v>
      </c>
      <c r="D14" s="6">
        <v>3.098664971313151E-2</v>
      </c>
      <c r="E14" s="6">
        <v>4.3993618915710318E-2</v>
      </c>
      <c r="F14" s="6">
        <v>4.680807467485773E-2</v>
      </c>
      <c r="G14" s="6" t="s">
        <v>20</v>
      </c>
      <c r="H14" s="6" t="s">
        <v>20</v>
      </c>
      <c r="I14" s="6" t="s">
        <v>20</v>
      </c>
    </row>
    <row r="15" spans="1:9" x14ac:dyDescent="0.25">
      <c r="A15" t="s">
        <v>11</v>
      </c>
      <c r="B15" t="s">
        <v>26</v>
      </c>
      <c r="C15" s="6">
        <f>VLOOKUP(B15,[1]Sheet1!$B$7:$C$18,2,FALSE)</f>
        <v>8.5897310438384861E-2</v>
      </c>
      <c r="D15" s="6">
        <v>5.5740760209289933E-2</v>
      </c>
      <c r="E15" s="6">
        <v>7.9124915201537679E-2</v>
      </c>
      <c r="F15" s="6">
        <v>4.6749799561808671E-2</v>
      </c>
      <c r="G15" s="6" t="s">
        <v>20</v>
      </c>
      <c r="H15" s="6" t="s">
        <v>20</v>
      </c>
      <c r="I15" s="6" t="s">
        <v>20</v>
      </c>
    </row>
    <row r="16" spans="1:9" x14ac:dyDescent="0.25">
      <c r="A16" t="s">
        <v>11</v>
      </c>
      <c r="B16" t="s">
        <v>27</v>
      </c>
      <c r="C16" s="6">
        <f>VLOOKUP(B16,[1]Sheet1!$B$7:$C$18,2,FALSE)</f>
        <v>0.1635457620744373</v>
      </c>
      <c r="D16" s="6">
        <v>0.10632765402346829</v>
      </c>
      <c r="E16" s="6">
        <v>0.15107111057719511</v>
      </c>
      <c r="F16" s="6">
        <v>0.16088724799538276</v>
      </c>
      <c r="G16" s="6" t="s">
        <v>20</v>
      </c>
      <c r="H16" s="6" t="s">
        <v>20</v>
      </c>
      <c r="I16" s="6" t="s">
        <v>20</v>
      </c>
    </row>
    <row r="17" spans="1:9" x14ac:dyDescent="0.25">
      <c r="A17" t="s">
        <v>11</v>
      </c>
      <c r="B17" t="s">
        <v>28</v>
      </c>
      <c r="C17" s="6" t="s">
        <v>20</v>
      </c>
      <c r="D17" s="6">
        <v>9.3843291357989356E-2</v>
      </c>
      <c r="E17" s="6">
        <v>0.13330583272089999</v>
      </c>
      <c r="F17" s="6">
        <v>0.14194595641209493</v>
      </c>
      <c r="G17" s="6" t="s">
        <v>20</v>
      </c>
      <c r="H17" s="6" t="s">
        <v>20</v>
      </c>
      <c r="I17" s="6" t="s">
        <v>20</v>
      </c>
    </row>
    <row r="18" spans="1:9" x14ac:dyDescent="0.25">
      <c r="A18" t="s">
        <v>11</v>
      </c>
      <c r="B18" t="s">
        <v>29</v>
      </c>
      <c r="C18" s="6">
        <f>VLOOKUP(B18,[1]Sheet1!$B$7:$C$18,2,FALSE)</f>
        <v>0.14427731822865394</v>
      </c>
      <c r="D18" s="6">
        <v>9.3665378770300539E-2</v>
      </c>
      <c r="E18" s="6">
        <v>0.13307175363220111</v>
      </c>
      <c r="F18" s="6">
        <v>0.14160006541851425</v>
      </c>
      <c r="G18" s="6" t="s">
        <v>20</v>
      </c>
      <c r="H18" s="6" t="s">
        <v>20</v>
      </c>
      <c r="I18" s="6" t="s">
        <v>20</v>
      </c>
    </row>
    <row r="19" spans="1:9" x14ac:dyDescent="0.25">
      <c r="A19" t="s">
        <v>11</v>
      </c>
      <c r="B19" t="s">
        <v>30</v>
      </c>
      <c r="C19" s="6">
        <f>VLOOKUP(B19,[1]Sheet1!$B$7:$C$18,2,FALSE)</f>
        <v>4.8134652690233162E-2</v>
      </c>
      <c r="D19" s="6">
        <v>0.10008764994267606</v>
      </c>
      <c r="E19" s="6">
        <v>0.14216638871615095</v>
      </c>
      <c r="F19" s="6">
        <v>0.1514419800755511</v>
      </c>
      <c r="G19" s="6" t="s">
        <v>20</v>
      </c>
      <c r="H19" s="6" t="s">
        <v>20</v>
      </c>
      <c r="I19" s="6" t="s">
        <v>20</v>
      </c>
    </row>
    <row r="20" spans="1:9" x14ac:dyDescent="0.25">
      <c r="A20" t="s">
        <v>11</v>
      </c>
      <c r="B20" t="s">
        <v>31</v>
      </c>
      <c r="C20" s="6">
        <f>VLOOKUP(B20,[1]Sheet1!$B$7:$C$18,2,FALSE)</f>
        <v>0.134716010154213</v>
      </c>
      <c r="D20" s="6">
        <v>8.7430351265387743E-2</v>
      </c>
      <c r="E20" s="6">
        <v>0.12427479648369032</v>
      </c>
      <c r="F20" s="6">
        <v>0.13234842126139304</v>
      </c>
      <c r="G20" s="6" t="s">
        <v>20</v>
      </c>
      <c r="H20" s="6" t="s">
        <v>20</v>
      </c>
      <c r="I20" s="6" t="s">
        <v>20</v>
      </c>
    </row>
    <row r="21" spans="1:9" x14ac:dyDescent="0.25">
      <c r="A21" t="s">
        <v>11</v>
      </c>
      <c r="B21" t="s">
        <v>32</v>
      </c>
      <c r="C21" s="6">
        <f>VLOOKUP(B21,[1]Sheet1!$B$7:$C$18,2,FALSE)</f>
        <v>9.6368122832971567E-2</v>
      </c>
      <c r="D21" s="6">
        <v>6.2651357889832324E-2</v>
      </c>
      <c r="E21" s="6">
        <v>4.4530675843744733E-2</v>
      </c>
      <c r="F21" s="6" t="s">
        <v>20</v>
      </c>
      <c r="G21" s="6" t="s">
        <v>20</v>
      </c>
      <c r="H21" s="6" t="s">
        <v>20</v>
      </c>
      <c r="I21" s="6" t="s">
        <v>20</v>
      </c>
    </row>
    <row r="22" spans="1:9" x14ac:dyDescent="0.25">
      <c r="A22" t="s">
        <v>11</v>
      </c>
      <c r="B22" t="s">
        <v>33</v>
      </c>
      <c r="C22" s="6" t="s">
        <v>20</v>
      </c>
      <c r="D22" s="6">
        <v>6.2635806090209134E-2</v>
      </c>
      <c r="E22" s="6">
        <v>8.9033085533382308E-2</v>
      </c>
      <c r="F22" s="6" t="s">
        <v>20</v>
      </c>
      <c r="G22" s="6" t="s">
        <v>20</v>
      </c>
      <c r="H22" s="6" t="s">
        <v>20</v>
      </c>
      <c r="I22" s="6" t="s">
        <v>20</v>
      </c>
    </row>
    <row r="23" spans="1:9" x14ac:dyDescent="0.25">
      <c r="A23" t="s">
        <v>11</v>
      </c>
      <c r="B23" t="s">
        <v>34</v>
      </c>
      <c r="C23" s="6" t="s">
        <v>20</v>
      </c>
      <c r="D23" s="6" t="s">
        <v>20</v>
      </c>
      <c r="E23" s="6">
        <v>5.9427822375487611E-2</v>
      </c>
      <c r="F23" s="6" t="s">
        <v>20</v>
      </c>
      <c r="G23" s="6" t="s">
        <v>20</v>
      </c>
      <c r="H23" s="6" t="s">
        <v>20</v>
      </c>
      <c r="I23" s="6" t="s">
        <v>20</v>
      </c>
    </row>
    <row r="24" spans="1:9" x14ac:dyDescent="0.25">
      <c r="A24" t="s">
        <v>11</v>
      </c>
      <c r="B24" t="s">
        <v>35</v>
      </c>
      <c r="C24" s="6">
        <f>VLOOKUP(B24,[1]Sheet1!$B$7:$C$18,2,FALSE)</f>
        <v>0.18325744536738059</v>
      </c>
      <c r="D24" s="6">
        <v>0.11910190223392288</v>
      </c>
      <c r="E24" s="6" t="s">
        <v>20</v>
      </c>
      <c r="F24" s="6" t="s">
        <v>20</v>
      </c>
      <c r="G24" s="6" t="s">
        <v>20</v>
      </c>
      <c r="H24" s="6" t="s">
        <v>20</v>
      </c>
      <c r="I24" s="6" t="s">
        <v>20</v>
      </c>
    </row>
    <row r="25" spans="1:9" x14ac:dyDescent="0.25">
      <c r="A25" t="s">
        <v>11</v>
      </c>
      <c r="B25" t="s">
        <v>36</v>
      </c>
      <c r="C25" s="6">
        <f>VLOOKUP(B25,[1]Sheet1!$B$7:$C$18,2,FALSE)</f>
        <v>9.6044807478658192E-2</v>
      </c>
      <c r="D25" s="6">
        <v>6.2386355224253884E-2</v>
      </c>
      <c r="E25" s="6" t="s">
        <v>20</v>
      </c>
      <c r="F25" s="6" t="s">
        <v>20</v>
      </c>
      <c r="G25" s="6" t="s">
        <v>20</v>
      </c>
      <c r="H25" s="6" t="s">
        <v>20</v>
      </c>
      <c r="I25" s="6" t="s">
        <v>20</v>
      </c>
    </row>
    <row r="26" spans="1:9" x14ac:dyDescent="0.25">
      <c r="A26" t="s">
        <v>11</v>
      </c>
      <c r="B26" t="s">
        <v>37</v>
      </c>
      <c r="C26" s="6" t="s">
        <v>20</v>
      </c>
      <c r="D26" s="6">
        <v>0.12514284327953842</v>
      </c>
      <c r="E26" s="6" t="s">
        <v>20</v>
      </c>
      <c r="F26" s="6" t="s">
        <v>20</v>
      </c>
      <c r="G26" s="6" t="s">
        <v>20</v>
      </c>
      <c r="H26" s="6" t="s">
        <v>20</v>
      </c>
      <c r="I26" s="6" t="s">
        <v>20</v>
      </c>
    </row>
    <row r="27" spans="1:9" x14ac:dyDescent="0.25">
      <c r="A27" t="s">
        <v>11</v>
      </c>
      <c r="B27" t="s">
        <v>38</v>
      </c>
      <c r="C27" s="6">
        <v>4.7758570735067458E-2</v>
      </c>
      <c r="D27" s="6" t="s">
        <v>20</v>
      </c>
      <c r="E27" s="6" t="s">
        <v>20</v>
      </c>
      <c r="F27" s="6" t="s">
        <v>20</v>
      </c>
      <c r="G27" s="6" t="s">
        <v>20</v>
      </c>
      <c r="H27" s="6" t="s">
        <v>20</v>
      </c>
      <c r="I27" s="6" t="s">
        <v>20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F5B43F-75DD-4DA1-9441-45E0B5503D3C}">
  <dimension ref="A1:C6"/>
  <sheetViews>
    <sheetView workbookViewId="0">
      <selection activeCell="B1" sqref="B1"/>
    </sheetView>
  </sheetViews>
  <sheetFormatPr defaultRowHeight="15" x14ac:dyDescent="0.25"/>
  <cols>
    <col min="1" max="1" width="23.7109375" bestFit="1" customWidth="1"/>
  </cols>
  <sheetData>
    <row r="1" spans="1:3" x14ac:dyDescent="0.25">
      <c r="A1" t="s">
        <v>5</v>
      </c>
      <c r="B1" s="3">
        <v>53.694212602178503</v>
      </c>
      <c r="C1">
        <v>0.55706463881013479</v>
      </c>
    </row>
    <row r="2" spans="1:3" x14ac:dyDescent="0.25">
      <c r="A2" t="s">
        <v>2</v>
      </c>
      <c r="B2" s="3">
        <v>24.802604942544001</v>
      </c>
      <c r="C2">
        <v>0.25732110583754353</v>
      </c>
    </row>
    <row r="3" spans="1:3" x14ac:dyDescent="0.25">
      <c r="A3" t="s">
        <v>3</v>
      </c>
      <c r="B3" s="3">
        <v>11.1015391939116</v>
      </c>
      <c r="C3">
        <v>0.11517581917277264</v>
      </c>
    </row>
    <row r="4" spans="1:3" x14ac:dyDescent="0.25">
      <c r="A4" t="s">
        <v>4</v>
      </c>
      <c r="B4" s="3">
        <v>6.7894030676012003</v>
      </c>
      <c r="C4">
        <v>7.0438436179548966E-2</v>
      </c>
    </row>
    <row r="5" spans="1:3" x14ac:dyDescent="0.25">
      <c r="A5" t="s">
        <v>9</v>
      </c>
      <c r="B5" s="3">
        <v>0.37331022570153499</v>
      </c>
    </row>
    <row r="6" spans="1:3" x14ac:dyDescent="0.25">
      <c r="A6" t="s">
        <v>10</v>
      </c>
      <c r="B6" s="3">
        <v>3.2389299680632901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23EEAD-19AF-4D63-9153-07A93D1B2A96}">
  <dimension ref="A1:D6"/>
  <sheetViews>
    <sheetView workbookViewId="0">
      <selection activeCell="D1" sqref="D1"/>
    </sheetView>
  </sheetViews>
  <sheetFormatPr defaultRowHeight="15" x14ac:dyDescent="0.25"/>
  <sheetData>
    <row r="1" spans="1:4" x14ac:dyDescent="0.25">
      <c r="A1" t="s">
        <v>5</v>
      </c>
      <c r="C1" s="3">
        <v>52.910696144202198</v>
      </c>
      <c r="D1">
        <v>0.54741366873822583</v>
      </c>
    </row>
    <row r="2" spans="1:4" x14ac:dyDescent="0.25">
      <c r="A2" t="s">
        <v>2</v>
      </c>
      <c r="C2" s="3">
        <v>25.5215076244003</v>
      </c>
      <c r="D2">
        <v>0.26404532804345748</v>
      </c>
    </row>
    <row r="3" spans="1:4" x14ac:dyDescent="0.25">
      <c r="A3" t="s">
        <v>3</v>
      </c>
      <c r="C3" s="3">
        <v>11.782205095925701</v>
      </c>
      <c r="D3">
        <v>0.12189860628196728</v>
      </c>
    </row>
    <row r="4" spans="1:4" x14ac:dyDescent="0.25">
      <c r="A4" t="s">
        <v>4</v>
      </c>
      <c r="C4" s="3">
        <v>6.4413729798673902</v>
      </c>
      <c r="D4">
        <v>6.6642396936349241E-2</v>
      </c>
    </row>
    <row r="5" spans="1:4" x14ac:dyDescent="0.25">
      <c r="A5" t="s">
        <v>9</v>
      </c>
      <c r="C5" s="3">
        <v>2.6987317646886799</v>
      </c>
    </row>
    <row r="6" spans="1:4" x14ac:dyDescent="0.25">
      <c r="A6" t="s">
        <v>10</v>
      </c>
      <c r="C6" s="3">
        <v>0.64548639091570703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7882CA-7F87-476B-A051-57FB07AA0A21}">
  <dimension ref="A2:C7"/>
  <sheetViews>
    <sheetView workbookViewId="0">
      <selection activeCell="C2" sqref="C2"/>
    </sheetView>
  </sheetViews>
  <sheetFormatPr defaultRowHeight="15" x14ac:dyDescent="0.25"/>
  <sheetData>
    <row r="2" spans="1:3" x14ac:dyDescent="0.25">
      <c r="A2" t="s">
        <v>5</v>
      </c>
      <c r="B2" s="3">
        <v>51.365214408689702</v>
      </c>
      <c r="C2">
        <v>0.53714530611824463</v>
      </c>
    </row>
    <row r="3" spans="1:3" x14ac:dyDescent="0.25">
      <c r="A3" t="s">
        <v>2</v>
      </c>
      <c r="B3" s="3">
        <v>25.804306921923899</v>
      </c>
      <c r="C3">
        <v>0.26984531263634859</v>
      </c>
    </row>
    <row r="4" spans="1:3" x14ac:dyDescent="0.25">
      <c r="A4" t="s">
        <v>3</v>
      </c>
      <c r="B4" s="3">
        <v>11.942503020051999</v>
      </c>
      <c r="C4">
        <v>0.1248872318430089</v>
      </c>
    </row>
    <row r="5" spans="1:3" x14ac:dyDescent="0.25">
      <c r="A5" t="s">
        <v>4</v>
      </c>
      <c r="B5" s="3">
        <v>6.5142686162925898</v>
      </c>
      <c r="C5">
        <v>6.8122149402397816E-2</v>
      </c>
    </row>
    <row r="6" spans="1:3" x14ac:dyDescent="0.25">
      <c r="A6" t="s">
        <v>9</v>
      </c>
      <c r="B6" s="3">
        <v>1.5377093711355101</v>
      </c>
    </row>
    <row r="7" spans="1:3" x14ac:dyDescent="0.25">
      <c r="A7" t="s">
        <v>10</v>
      </c>
      <c r="B7" s="3">
        <v>2.8359976619062999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131646-42AB-4114-82E2-2A40E2FA8A39}">
  <dimension ref="A1:C6"/>
  <sheetViews>
    <sheetView workbookViewId="0">
      <selection activeCell="C1" sqref="C1:C4"/>
    </sheetView>
  </sheetViews>
  <sheetFormatPr defaultRowHeight="15" x14ac:dyDescent="0.25"/>
  <cols>
    <col min="1" max="1" width="23.7109375" bestFit="1" customWidth="1"/>
  </cols>
  <sheetData>
    <row r="1" spans="1:3" x14ac:dyDescent="0.25">
      <c r="A1" t="s">
        <v>5</v>
      </c>
      <c r="B1" s="3">
        <v>51.365214408689702</v>
      </c>
      <c r="C1" s="6">
        <v>0.53714530611824463</v>
      </c>
    </row>
    <row r="2" spans="1:3" x14ac:dyDescent="0.25">
      <c r="A2" t="s">
        <v>2</v>
      </c>
      <c r="B2" s="3">
        <v>25.804306921923899</v>
      </c>
      <c r="C2" s="6">
        <v>0.26984531263634859</v>
      </c>
    </row>
    <row r="3" spans="1:3" x14ac:dyDescent="0.25">
      <c r="A3" t="s">
        <v>3</v>
      </c>
      <c r="B3" s="3">
        <v>11.942503020051999</v>
      </c>
      <c r="C3" s="6">
        <v>0.12488723184300889</v>
      </c>
    </row>
    <row r="4" spans="1:3" x14ac:dyDescent="0.25">
      <c r="A4" t="s">
        <v>4</v>
      </c>
      <c r="B4" s="3">
        <v>6.5142686162925898</v>
      </c>
      <c r="C4" s="6">
        <v>6.8122149402397816E-2</v>
      </c>
    </row>
    <row r="5" spans="1:3" x14ac:dyDescent="0.25">
      <c r="A5" t="s">
        <v>9</v>
      </c>
      <c r="B5" s="3">
        <v>1.5377093711355101</v>
      </c>
    </row>
    <row r="6" spans="1:3" x14ac:dyDescent="0.25">
      <c r="A6" t="s">
        <v>10</v>
      </c>
      <c r="B6" s="3">
        <v>2.8359976619062999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E31727-4A3B-4925-A7B8-3874395A397B}">
  <dimension ref="A1:D13"/>
  <sheetViews>
    <sheetView workbookViewId="0">
      <selection activeCell="A16" sqref="A16"/>
    </sheetView>
  </sheetViews>
  <sheetFormatPr defaultRowHeight="15" x14ac:dyDescent="0.25"/>
  <cols>
    <col min="1" max="1" width="53.28515625" bestFit="1" customWidth="1"/>
    <col min="2" max="2" width="22.7109375" bestFit="1" customWidth="1"/>
    <col min="3" max="3" width="7.5703125" bestFit="1" customWidth="1"/>
    <col min="4" max="4" width="9.7109375" bestFit="1" customWidth="1"/>
  </cols>
  <sheetData>
    <row r="1" spans="1:4" x14ac:dyDescent="0.25">
      <c r="A1" s="1" t="s">
        <v>0</v>
      </c>
      <c r="B1" s="1" t="s">
        <v>1</v>
      </c>
      <c r="C1" s="1" t="s">
        <v>6</v>
      </c>
      <c r="D1" s="1" t="s">
        <v>7</v>
      </c>
    </row>
    <row r="2" spans="1:4" x14ac:dyDescent="0.25">
      <c r="A2" t="s">
        <v>8</v>
      </c>
      <c r="B2" t="s">
        <v>5</v>
      </c>
      <c r="D2" s="2">
        <v>0.47897066113967979</v>
      </c>
    </row>
    <row r="3" spans="1:4" x14ac:dyDescent="0.25">
      <c r="A3" t="s">
        <v>8</v>
      </c>
      <c r="B3" t="s">
        <v>2</v>
      </c>
      <c r="D3" s="2">
        <v>0.31176194098163823</v>
      </c>
    </row>
    <row r="4" spans="1:4" x14ac:dyDescent="0.25">
      <c r="A4" t="s">
        <v>8</v>
      </c>
      <c r="B4" t="s">
        <v>3</v>
      </c>
      <c r="D4" s="2">
        <v>0.12919744383796358</v>
      </c>
    </row>
    <row r="5" spans="1:4" x14ac:dyDescent="0.25">
      <c r="A5" t="s">
        <v>8</v>
      </c>
      <c r="B5" t="s">
        <v>4</v>
      </c>
      <c r="D5" s="2">
        <v>8.0069954040718386E-2</v>
      </c>
    </row>
    <row r="6" spans="1:4" x14ac:dyDescent="0.25">
      <c r="A6" t="s">
        <v>8</v>
      </c>
      <c r="B6" t="s">
        <v>9</v>
      </c>
      <c r="D6" s="3">
        <v>2.8466309429984</v>
      </c>
    </row>
    <row r="7" spans="1:4" x14ac:dyDescent="0.25">
      <c r="A7" t="s">
        <v>8</v>
      </c>
      <c r="B7" t="s">
        <v>10</v>
      </c>
      <c r="D7" s="3">
        <v>1.34223529512094</v>
      </c>
    </row>
    <row r="8" spans="1:4" x14ac:dyDescent="0.25">
      <c r="A8" t="s">
        <v>5</v>
      </c>
      <c r="C8" s="3">
        <v>48.261867813226701</v>
      </c>
      <c r="D8" s="5">
        <v>0.49007090218500299</v>
      </c>
    </row>
    <row r="9" spans="1:4" x14ac:dyDescent="0.25">
      <c r="A9" t="s">
        <v>2</v>
      </c>
      <c r="C9" s="3">
        <v>30.504603381172299</v>
      </c>
      <c r="D9" s="5">
        <v>0.30975631854243624</v>
      </c>
    </row>
    <row r="10" spans="1:4" x14ac:dyDescent="0.25">
      <c r="A10" t="s">
        <v>3</v>
      </c>
      <c r="C10" s="3">
        <v>12.1741215708607</v>
      </c>
      <c r="D10" s="5">
        <v>0.12362104932678364</v>
      </c>
    </row>
    <row r="11" spans="1:4" x14ac:dyDescent="0.25">
      <c r="A11" t="s">
        <v>4</v>
      </c>
      <c r="C11" s="3">
        <v>7.5387652175321902</v>
      </c>
      <c r="D11" s="5">
        <v>7.6551729945777067E-2</v>
      </c>
    </row>
    <row r="12" spans="1:4" x14ac:dyDescent="0.25">
      <c r="A12" t="s">
        <v>9</v>
      </c>
      <c r="C12" s="3">
        <v>0.40120200654872301</v>
      </c>
    </row>
    <row r="13" spans="1:4" x14ac:dyDescent="0.25">
      <c r="A13" t="s">
        <v>10</v>
      </c>
      <c r="C13" s="3">
        <v>1.11944001065945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Sheet1</vt:lpstr>
      <vt:lpstr>Sheet6</vt:lpstr>
      <vt:lpstr>Sheet5</vt:lpstr>
      <vt:lpstr>Sheet4</vt:lpstr>
      <vt:lpstr>Sheet3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Akshay Udeshi</dc:creator>
  <cp:lastModifiedBy>Heli Shah</cp:lastModifiedBy>
  <dcterms:created xsi:type="dcterms:W3CDTF">2024-04-10T05:58:59Z</dcterms:created>
  <dcterms:modified xsi:type="dcterms:W3CDTF">2026-01-06T05:12:47Z</dcterms:modified>
</cp:coreProperties>
</file>